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51\1 výzva\"/>
    </mc:Choice>
  </mc:AlternateContent>
  <xr:revisionPtr revIDLastSave="0" documentId="13_ncr:1_{EA3357F8-E233-4734-87C4-F3B6D74579FB}" xr6:coauthVersionLast="36" xr6:coauthVersionMax="47" xr10:uidLastSave="{00000000-0000-0000-0000-000000000000}"/>
  <bookViews>
    <workbookView xWindow="0" yWindow="0" windowWidth="28800" windowHeight="10125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91029" iterateDelta="1E-4"/>
</workbook>
</file>

<file path=xl/calcChain.xml><?xml version="1.0" encoding="utf-8"?>
<calcChain xmlns="http://schemas.openxmlformats.org/spreadsheetml/2006/main">
  <c r="R7" i="1" l="1"/>
  <c r="S7" i="1"/>
  <c r="O7" i="1"/>
  <c r="P10" i="1" s="1"/>
  <c r="Q10" i="1" l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<sst xmlns="http://schemas.openxmlformats.org/spreadsheetml/2006/main" count="38" uniqueCount="37">
  <si>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</si>
  <si>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</si>
  <si>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</si>
  <si>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</si>
  <si>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</si>
  <si>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</si>
  <si>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</si>
  <si>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</si>
  <si>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</si>
  <si>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</si>
  <si>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</si>
  <si>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</si>
  <si>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</si>
  <si>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</si>
  <si>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</si>
  <si>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</si>
  <si>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</si>
  <si>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</si>
  <si>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</si>
  <si>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</si>
  <si>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</si>
  <si>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</si>
  <si>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</si>
  <si>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</si>
  <si>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</si>
  <si>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</si>
  <si>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</si>
  <si>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</si>
  <si>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NE</t>
  </si>
  <si>
    <t>Pokud financováno z projektových prostředků, pak ŘEŠITEL uvede: NÁZEV A ČÍSLO DOTAČNÍHO PROJEKTU</t>
  </si>
  <si>
    <t>Příloha č. 2 Kupní smlouvy - technická specifikace
Laboratorní a měřící technika (III.) 051 - 2021</t>
  </si>
  <si>
    <t>Laboratorní zdroj stejnosměrného napětí</t>
  </si>
  <si>
    <t>31161900-1 - Systémy pro řízení napětí</t>
  </si>
  <si>
    <t>Ing. Libor Lobovský, Ph.D.,
Tel.: 37763 2371</t>
  </si>
  <si>
    <t>do 31.12.2021</t>
  </si>
  <si>
    <t>Stabilizovaný laboratorní zdroj s parametry: 
2 plynule, na sobě nezávisle regulovatelné výstupy v rozsahu min. 0-30 V (maximální zvlnění nanejvýš 10 mV), 
zatížitelnost obou výstupů současně v celém napěťovém rozsahu min. 4 A, 
plynule nastavitelná proudová ochrana v rozsahu min. 0,1-4 A v celém napěťovém rozsahu, 
zvuková indikace omezení proudu, 
ovládání každého z výstupů pomocí samostatného ovladače bez nutnosti vypnutí zdroje, 
2 displeje pro každý výstup, aby bylo možné současně zobrazit nastavené napětí a odebíraný proud pro každý výstup zvlášť, 
1 pevný výstup (tj. třetí co do počtu výstupů) na napětí 5V a zatížitelnost min. 3 A (u tohoto výstupu není nutné mít možnost zobrazení výstupních hodnot na displeji). 
Možnost vypnutí celého zdroje pomocí jediného tlačítka.
Napájení 230 V, 50 Hz. 
Automatické chlazení zdroje, aby nedošlo k jeho vnitřnímu přehřátí. 
Kovový kryt (pokud možno černé barvy).</t>
  </si>
  <si>
    <t>Technická 8, 
301 00 Plzeň,
Fakulta aplikovaných věd (budova NTIS) - Katedra mechaniky,
místnost UN 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</si>
</sst>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20" fillId="0" borderId="0"/>
  </cellStyleXfs>
  <cellXfs count="6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3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0" borderId="0" xfId="0" applyFont="1"/>
    <xf numFmtId="0" fontId="0" fillId="0" borderId="0" xfId="0" applyFill="1"/>
    <xf numFmtId="0" fontId="9" fillId="0" borderId="0" xfId="0" applyFont="1" applyFill="1" applyAlignment="1">
      <alignment vertical="center"/>
    </xf>
    <xf numFmtId="0" fontId="12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 wrapText="1"/>
    </xf>
    <xf numFmtId="14" fontId="9" fillId="4" borderId="4" xfId="0" applyNumberFormat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5" fillId="5" borderId="4" xfId="0" applyFont="1" applyFill="1" applyBorder="1" applyAlignment="1" applyProtection="1">
      <alignment horizontal="left" vertical="center" wrapText="1" indent="1"/>
      <protection locked="0"/>
    </xf>
    <xf numFmtId="164" fontId="15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C2" zoomScaleNormal="100" workbookViewId="0">
      <selection activeCell="H3" sqref="H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1.28515625" style="1" customWidth="1"/>
    <col min="4" max="4" width="9.7109375" style="2" customWidth="1"/>
    <col min="5" max="5" width="10.42578125" style="3" customWidth="1"/>
    <col min="6" max="6" width="111.42578125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29.140625" style="5" hidden="1" customWidth="1"/>
    <col min="11" max="11" width="26.140625" style="5" customWidth="1"/>
    <col min="12" max="12" width="30.42578125" style="5" customWidth="1"/>
    <col min="13" max="13" width="50.7109375" style="4" customWidth="1"/>
    <col min="14" max="14" width="29.42578125" style="4" customWidth="1"/>
    <col min="15" max="15" width="17.7109375" style="4" hidden="1" customWidth="1"/>
    <col min="16" max="16" width="21.5703125" style="5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11.5703125" style="5" hidden="1" customWidth="1"/>
    <col min="21" max="21" width="43.28515625" style="6" customWidth="1"/>
    <col min="22" max="16384" width="9.140625" style="5"/>
  </cols>
  <sheetData>
    <row r="1" spans="1:21" ht="39" customHeight="1" x14ac:dyDescent="0.25">
      <c r="B1" s="58" t="s">
        <v>30</v>
      </c>
      <c r="C1" s="58"/>
      <c r="D1" s="58"/>
      <c r="E1" s="58"/>
      <c r="Q1" s="35"/>
      <c r="R1" s="35"/>
      <c r="S1" s="36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7"/>
      <c r="M3" s="6"/>
      <c r="N3" s="34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29</v>
      </c>
      <c r="K6" s="23" t="s">
        <v>20</v>
      </c>
      <c r="L6" s="52" t="s">
        <v>21</v>
      </c>
      <c r="M6" s="23" t="s">
        <v>22</v>
      </c>
      <c r="N6" s="23" t="s">
        <v>23</v>
      </c>
      <c r="O6" s="23" t="s">
        <v>24</v>
      </c>
      <c r="P6" s="23" t="s">
        <v>6</v>
      </c>
      <c r="Q6" s="25" t="s">
        <v>7</v>
      </c>
      <c r="R6" s="52" t="s">
        <v>8</v>
      </c>
      <c r="S6" s="52" t="s">
        <v>9</v>
      </c>
      <c r="T6" s="23" t="s">
        <v>25</v>
      </c>
      <c r="U6" s="23" t="s">
        <v>26</v>
      </c>
    </row>
    <row r="7" spans="1:21" ht="274.5" customHeight="1" thickTop="1" thickBot="1" x14ac:dyDescent="0.3">
      <c r="A7" s="26"/>
      <c r="B7" s="38">
        <v>1</v>
      </c>
      <c r="C7" s="53" t="s">
        <v>31</v>
      </c>
      <c r="D7" s="39">
        <v>1</v>
      </c>
      <c r="E7" s="40" t="s">
        <v>27</v>
      </c>
      <c r="F7" s="50" t="s">
        <v>35</v>
      </c>
      <c r="G7" s="64"/>
      <c r="H7" s="41" t="s">
        <v>14</v>
      </c>
      <c r="I7" s="40" t="s">
        <v>28</v>
      </c>
      <c r="J7" s="42"/>
      <c r="K7" s="40"/>
      <c r="L7" s="49" t="s">
        <v>33</v>
      </c>
      <c r="M7" s="51" t="s">
        <v>36</v>
      </c>
      <c r="N7" s="48" t="s">
        <v>34</v>
      </c>
      <c r="O7" s="43">
        <f>D7*P7</f>
        <v>8000</v>
      </c>
      <c r="P7" s="44">
        <v>8000</v>
      </c>
      <c r="Q7" s="65"/>
      <c r="R7" s="45">
        <f>D7*Q7</f>
        <v>0</v>
      </c>
      <c r="S7" s="46" t="str">
        <f t="shared" ref="S7" si="0">IF(ISNUMBER(Q7), IF(Q7&gt;P7,"NEVYHOVUJE","VYHOVUJE")," ")</f>
        <v xml:space="preserve"> </v>
      </c>
      <c r="T7" s="47"/>
      <c r="U7" s="40" t="s">
        <v>32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9" t="s">
        <v>10</v>
      </c>
      <c r="C9" s="60"/>
      <c r="D9" s="60"/>
      <c r="E9" s="60"/>
      <c r="F9" s="60"/>
      <c r="G9" s="60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61" t="s">
        <v>12</v>
      </c>
      <c r="R9" s="62"/>
      <c r="S9" s="63"/>
      <c r="T9" s="21"/>
      <c r="U9" s="30"/>
    </row>
    <row r="10" spans="1:21" ht="33" customHeight="1" thickTop="1" thickBot="1" x14ac:dyDescent="0.3">
      <c r="B10" s="54" t="s">
        <v>13</v>
      </c>
      <c r="C10" s="54"/>
      <c r="D10" s="54"/>
      <c r="E10" s="54"/>
      <c r="F10" s="54"/>
      <c r="G10" s="54"/>
      <c r="H10" s="31"/>
      <c r="K10" s="8"/>
      <c r="L10" s="8"/>
      <c r="M10" s="8"/>
      <c r="N10" s="32"/>
      <c r="O10" s="32"/>
      <c r="P10" s="33">
        <f>SUM(O7:O7)</f>
        <v>8000</v>
      </c>
      <c r="Q10" s="55">
        <f>SUM(R7:R7)</f>
        <v>0</v>
      </c>
      <c r="R10" s="56"/>
      <c r="S10" s="57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N4OeC9ofYK7vyTRwOUBLGN9OI/zWOTwNlsYjPlrbtb/HyK9DgpmuiCEhozl6X7GiLnVJwuEAqG8t7bk2ZLEY2w==" saltValue="Arcr7hoPgjETKWOwrtmBrQ==" spinCount="100000" sheet="1" objects="1" scenarios="1"/>
  <mergeCells count="5">
    <mergeCell ref="B10:G10"/>
    <mergeCell ref="Q10:S10"/>
    <mergeCell ref="B1:E1"/>
    <mergeCell ref="B9:G9"/>
    <mergeCell ref="Q9:S9"/>
  </mergeCells>
  <conditionalFormatting sqref="B7">
    <cfRule type="containsBlanks" dxfId="8" priority="122">
      <formula>LEN(TRIM(B7))=0</formula>
    </cfRule>
  </conditionalFormatting>
  <conditionalFormatting sqref="B7">
    <cfRule type="cellIs" dxfId="7" priority="119" operator="greaterThanOrEqual">
      <formula>1</formula>
    </cfRule>
  </conditionalFormatting>
  <conditionalFormatting sqref="S7">
    <cfRule type="cellIs" dxfId="6" priority="108" operator="equal">
      <formula>"VYHOVUJE"</formula>
    </cfRule>
  </conditionalFormatting>
  <conditionalFormatting sqref="S7">
    <cfRule type="cellIs" dxfId="5" priority="107" operator="equal">
      <formula>"NEVYHOVUJE"</formula>
    </cfRule>
  </conditionalFormatting>
  <conditionalFormatting sqref="Q7 G7">
    <cfRule type="containsBlanks" dxfId="4" priority="106">
      <formula>LEN(TRIM(G7))=0</formula>
    </cfRule>
  </conditionalFormatting>
  <conditionalFormatting sqref="Q7 G7">
    <cfRule type="notContainsBlanks" dxfId="3" priority="105">
      <formula>LEN(TRIM(G7))&gt;0</formula>
    </cfRule>
  </conditionalFormatting>
  <conditionalFormatting sqref="G7 Q7">
    <cfRule type="notContainsBlanks" dxfId="2" priority="104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I7" xr:uid="{8108575A-662A-48B7-B2FB-E3D938AD0E9D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9685039370078741" right="0.15748031496062992" top="0.55118110236220474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2021-10-22T09:32:36Z</cp:lastPrinted>
  <dcterms:created xsi:type="dcterms:W3CDTF">2014-03-05T12:43:32Z</dcterms:created>
  <dcterms:modified xsi:type="dcterms:W3CDTF">2021-10-22T10:50:02Z</dcterms:modified>
</cp:coreProperties>
</file>